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1339edee82f6bec/Desktop/CARBON/PRINTER'S FRIEND/Website/Instructions/"/>
    </mc:Choice>
  </mc:AlternateContent>
  <xr:revisionPtr revIDLastSave="10" documentId="8_{BED6B7C6-3814-4AA6-B2E4-407E916CD4B7}" xr6:coauthVersionLast="47" xr6:coauthVersionMax="47" xr10:uidLastSave="{3EB1E5D6-AF0F-4171-A3AB-B2CF31808509}"/>
  <bookViews>
    <workbookView xWindow="2565" yWindow="75" windowWidth="22800" windowHeight="17160" xr2:uid="{572FE604-6E3D-44FB-BAC1-98201D83D33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B5" i="1" s="1"/>
  <c r="B6" i="1" s="1"/>
  <c r="B7" i="1" s="1"/>
  <c r="G4" i="1" l="1"/>
  <c r="F6" i="1" l="1"/>
  <c r="F5" i="1"/>
  <c r="F4" i="1"/>
  <c r="G7" i="1"/>
  <c r="G6" i="1"/>
  <c r="G5" i="1"/>
  <c r="H8" i="1"/>
  <c r="H7" i="1"/>
  <c r="H6" i="1"/>
  <c r="H5" i="1"/>
  <c r="H4" i="1"/>
  <c r="I5" i="1"/>
  <c r="I6" i="1"/>
  <c r="I7" i="1"/>
  <c r="I8" i="1"/>
  <c r="I9" i="1"/>
  <c r="I4" i="1"/>
  <c r="J4" i="1"/>
  <c r="J5" i="1"/>
  <c r="J6" i="1"/>
  <c r="J7" i="1"/>
  <c r="J8" i="1"/>
  <c r="J9" i="1"/>
  <c r="J10" i="1"/>
  <c r="E4" i="1"/>
  <c r="E5" i="1"/>
  <c r="D4" i="1"/>
  <c r="J11" i="1"/>
  <c r="I10" i="1"/>
  <c r="H9" i="1"/>
  <c r="G8" i="1"/>
  <c r="F7" i="1"/>
  <c r="E6" i="1"/>
  <c r="D5" i="1"/>
  <c r="C4" i="1"/>
  <c r="B8" i="1" l="1"/>
  <c r="B9" i="1" s="1"/>
  <c r="B10" i="1" s="1"/>
  <c r="B11" i="1" s="1"/>
</calcChain>
</file>

<file path=xl/sharedStrings.xml><?xml version="1.0" encoding="utf-8"?>
<sst xmlns="http://schemas.openxmlformats.org/spreadsheetml/2006/main" count="24" uniqueCount="24">
  <si>
    <t>Exposure Time Highlights</t>
  </si>
  <si>
    <t>Exposure Time Layer 1</t>
  </si>
  <si>
    <t>Exposure Time Layer 2</t>
  </si>
  <si>
    <t>Exposure Time Layer 3</t>
  </si>
  <si>
    <t>Exposure Time Layer 4</t>
  </si>
  <si>
    <t>Exposure Time Layer 5</t>
  </si>
  <si>
    <t>Exposure Time Layer 6</t>
  </si>
  <si>
    <t>Exposure Time Layer 7</t>
  </si>
  <si>
    <t>Exposure Time Layer 8</t>
  </si>
  <si>
    <t>L* Paper</t>
  </si>
  <si>
    <t>L* dMax</t>
  </si>
  <si>
    <t>L* 1 Layer</t>
  </si>
  <si>
    <t>L* 2 Layers</t>
  </si>
  <si>
    <t>L* 3 Layers</t>
  </si>
  <si>
    <t>L* 4 Layers</t>
  </si>
  <si>
    <t>L* 5 Layers</t>
  </si>
  <si>
    <t>L* 6 Layers</t>
  </si>
  <si>
    <t>L* 7 Layers</t>
  </si>
  <si>
    <t>L* 8 Layers</t>
  </si>
  <si>
    <t>Density 2.6</t>
  </si>
  <si>
    <t>Density 2.1</t>
  </si>
  <si>
    <t>Density 1.8</t>
  </si>
  <si>
    <t>Density 2.3</t>
  </si>
  <si>
    <t>Density 2.9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</si>
</sst>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0" tint="-0.149998474074526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1" fontId="0" fillId="0" borderId="0" xfId="0" applyNumberFormat="1"/>
    <xf numFmtId="0" fontId="0" fillId="0" borderId="0" xfId="0" applyAlignment="1">
      <alignment wrapText="1"/>
    </xf>
    <xf numFmtId="9" fontId="0" fillId="0" borderId="0" xfId="0" applyNumberFormat="1"/>
    <xf numFmtId="9" fontId="0" fillId="0" borderId="0" xfId="0" applyNumberFormat="1" applyAlignment="1">
      <alignment wrapText="1"/>
    </xf>
    <xf numFmtId="0" fontId="0" fillId="2" borderId="0" xfId="0" applyFill="1"/>
    <xf numFmtId="0" fontId="2" fillId="0" borderId="0" xfId="0" applyFont="1"/>
    <xf numFmtId="1" fontId="2" fillId="0" borderId="0" xfId="0" applyNumberFormat="1" applyFont="1"/>
    <xf numFmtId="0" fontId="0" fillId="0" borderId="0" xfId="0" applyFill="1"/>
    <xf numFmtId="1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F531D-9682-4E78-9D2E-200CC039C7CC}">
  <sheetPr>
    <pageSetUpPr fitToPage="1"/>
  </sheetPr>
  <dimension ref="A1:J38"/>
  <sheetViews>
    <sheetView tabSelected="1" workbookViewId="0">
      <selection activeCell="F15" sqref="F15"/>
    </sheetView>
  </sheetViews>
  <sheetFormatPr defaultRowHeight="15" x14ac:dyDescent="0.25"/>
  <cols>
    <col min="1" max="1" width="26" customWidth="1"/>
    <col min="3" max="3" width="11.5703125" customWidth="1"/>
    <col min="4" max="5" width="11.85546875" customWidth="1"/>
    <col min="6" max="6" width="10.85546875" customWidth="1"/>
    <col min="7" max="7" width="11.140625" customWidth="1"/>
    <col min="8" max="9" width="12.140625" customWidth="1"/>
    <col min="10" max="10" width="12.5703125" customWidth="1"/>
  </cols>
  <sheetData>
    <row r="1" spans="1:10" x14ac:dyDescent="0.25">
      <c r="A1" t="s">
        <v>0</v>
      </c>
      <c r="B1" s="6">
        <v>6</v>
      </c>
      <c r="D1" t="s">
        <v>9</v>
      </c>
      <c r="E1" s="6">
        <v>95</v>
      </c>
      <c r="F1" t="s">
        <v>10</v>
      </c>
      <c r="G1" s="6">
        <v>22</v>
      </c>
    </row>
    <row r="2" spans="1:10" x14ac:dyDescent="0.25">
      <c r="C2" s="7"/>
      <c r="D2" s="7"/>
      <c r="E2" s="7">
        <v>1.5</v>
      </c>
      <c r="F2" t="s">
        <v>21</v>
      </c>
      <c r="G2" t="s">
        <v>20</v>
      </c>
      <c r="H2" s="9" t="s">
        <v>22</v>
      </c>
      <c r="I2" t="s">
        <v>19</v>
      </c>
      <c r="J2" t="s">
        <v>23</v>
      </c>
    </row>
    <row r="3" spans="1:10" x14ac:dyDescent="0.25">
      <c r="C3" s="7" t="s">
        <v>11</v>
      </c>
      <c r="D3" s="7" t="s">
        <v>12</v>
      </c>
      <c r="E3" s="7" t="s">
        <v>13</v>
      </c>
      <c r="F3" t="s">
        <v>14</v>
      </c>
      <c r="G3" t="s">
        <v>15</v>
      </c>
      <c r="H3" s="9" t="s">
        <v>16</v>
      </c>
      <c r="I3" t="s">
        <v>17</v>
      </c>
      <c r="J3" t="s">
        <v>18</v>
      </c>
    </row>
    <row r="4" spans="1:10" x14ac:dyDescent="0.25">
      <c r="A4" t="s">
        <v>1</v>
      </c>
      <c r="B4" s="1">
        <f>B1</f>
        <v>6</v>
      </c>
      <c r="C4" s="8">
        <f>G1</f>
        <v>22</v>
      </c>
      <c r="D4" s="8">
        <f>E1-((E1-G1)/2)</f>
        <v>58.5</v>
      </c>
      <c r="E4" s="8">
        <f>E1-((E1-G1)*(1/3))</f>
        <v>70.666666666666671</v>
      </c>
      <c r="F4" s="2">
        <f>E1-((E1-G1)*(1/4))</f>
        <v>76.75</v>
      </c>
      <c r="G4" s="2">
        <f>E1-((E1-G1)*(1/5))</f>
        <v>80.400000000000006</v>
      </c>
      <c r="H4" s="10">
        <f>E1-((E1-G1)*(1/6))</f>
        <v>82.833333333333329</v>
      </c>
      <c r="I4" s="2">
        <f>E1-((E1-G1)*(1/7))</f>
        <v>84.571428571428569</v>
      </c>
      <c r="J4" s="2">
        <f>E1-((E1-G1)*(1/8))</f>
        <v>85.875</v>
      </c>
    </row>
    <row r="5" spans="1:10" x14ac:dyDescent="0.25">
      <c r="A5" t="s">
        <v>2</v>
      </c>
      <c r="B5" s="1">
        <f>B4*0.58</f>
        <v>3.4799999999999995</v>
      </c>
      <c r="C5" s="8"/>
      <c r="D5" s="8">
        <f>G1</f>
        <v>22</v>
      </c>
      <c r="E5" s="8">
        <f>E1-((E1-G1)*(2/3))</f>
        <v>46.333333333333336</v>
      </c>
      <c r="F5" s="2">
        <f>E1-((E1-G1)*(2/4))</f>
        <v>58.5</v>
      </c>
      <c r="G5" s="2">
        <f>E1-((E1-G1)*(2/5))</f>
        <v>65.8</v>
      </c>
      <c r="H5" s="10">
        <f>E1-((E1-G1)*(2/6))</f>
        <v>70.666666666666671</v>
      </c>
      <c r="I5" s="2">
        <f>E1-((E1-G1)*(2/7))</f>
        <v>74.142857142857139</v>
      </c>
      <c r="J5" s="2">
        <f>E1-((E1-G1)*(2/8))</f>
        <v>76.75</v>
      </c>
    </row>
    <row r="6" spans="1:10" x14ac:dyDescent="0.25">
      <c r="A6" t="s">
        <v>3</v>
      </c>
      <c r="B6" s="1">
        <f t="shared" ref="B6:B11" si="0">B5*0.58</f>
        <v>2.0183999999999997</v>
      </c>
      <c r="C6" s="8"/>
      <c r="D6" s="8"/>
      <c r="E6" s="8">
        <f>G1</f>
        <v>22</v>
      </c>
      <c r="F6" s="2">
        <f>E1-((E1-G1)*(3/4))</f>
        <v>40.25</v>
      </c>
      <c r="G6" s="2">
        <f>E1-((E1-G1)*(3/5))</f>
        <v>51.2</v>
      </c>
      <c r="H6" s="10">
        <f>E1-((E1-G1)*(3/6))</f>
        <v>58.5</v>
      </c>
      <c r="I6" s="2">
        <f>E1-((E1-G1)*(3/7))</f>
        <v>63.714285714285715</v>
      </c>
      <c r="J6" s="2">
        <f>E1-((E1-G1)*(3/8))</f>
        <v>67.625</v>
      </c>
    </row>
    <row r="7" spans="1:10" x14ac:dyDescent="0.25">
      <c r="A7" t="s">
        <v>4</v>
      </c>
      <c r="B7" s="1">
        <f t="shared" si="0"/>
        <v>1.1706719999999997</v>
      </c>
      <c r="C7" s="2"/>
      <c r="D7" s="2"/>
      <c r="E7" s="2"/>
      <c r="F7" s="2">
        <f>G1</f>
        <v>22</v>
      </c>
      <c r="G7" s="2">
        <f>E1-((E1-G1)*(4/5))</f>
        <v>36.599999999999994</v>
      </c>
      <c r="H7" s="10">
        <f>E1-((E1-G1)*(4/6))</f>
        <v>46.333333333333336</v>
      </c>
      <c r="I7" s="2">
        <f>E1-((E1-G1)*(4/7))</f>
        <v>53.285714285714285</v>
      </c>
      <c r="J7" s="2">
        <f>E1-((E1-G1)*(4/8))</f>
        <v>58.5</v>
      </c>
    </row>
    <row r="8" spans="1:10" x14ac:dyDescent="0.25">
      <c r="A8" t="s">
        <v>5</v>
      </c>
      <c r="B8" s="1">
        <f t="shared" si="0"/>
        <v>0.67898975999999978</v>
      </c>
      <c r="C8" s="2"/>
      <c r="D8" s="2"/>
      <c r="E8" s="2"/>
      <c r="F8" s="2"/>
      <c r="G8" s="2">
        <f>G1</f>
        <v>22</v>
      </c>
      <c r="H8" s="10">
        <f>E1-((E1-G1)*(5/6))</f>
        <v>34.166666666666664</v>
      </c>
      <c r="I8" s="2">
        <f>E1-((E1-G1)*(5/7))</f>
        <v>42.857142857142854</v>
      </c>
      <c r="J8" s="2">
        <f>E1-((E1-G1)*(5/8))</f>
        <v>49.375</v>
      </c>
    </row>
    <row r="9" spans="1:10" x14ac:dyDescent="0.25">
      <c r="A9" t="s">
        <v>6</v>
      </c>
      <c r="B9" s="1">
        <f t="shared" si="0"/>
        <v>0.39381406079999987</v>
      </c>
      <c r="C9" s="2"/>
      <c r="D9" s="2"/>
      <c r="E9" s="2"/>
      <c r="F9" s="2"/>
      <c r="G9" s="2"/>
      <c r="H9" s="10">
        <f>G1</f>
        <v>22</v>
      </c>
      <c r="I9" s="2">
        <f>E1-((E1-G1)*(6/7))</f>
        <v>32.428571428571431</v>
      </c>
      <c r="J9" s="2">
        <f>E1-((E1-G1)*(6/8))</f>
        <v>40.25</v>
      </c>
    </row>
    <row r="10" spans="1:10" x14ac:dyDescent="0.25">
      <c r="A10" t="s">
        <v>7</v>
      </c>
      <c r="B10" s="1">
        <f t="shared" si="0"/>
        <v>0.22841215526399991</v>
      </c>
      <c r="C10" s="2"/>
      <c r="D10" s="2"/>
      <c r="E10" s="2"/>
      <c r="F10" s="2"/>
      <c r="G10" s="2"/>
      <c r="H10" s="2"/>
      <c r="I10" s="2">
        <f>G1</f>
        <v>22</v>
      </c>
      <c r="J10" s="2">
        <f>E1-((E1-G1)*(7/8))</f>
        <v>31.125</v>
      </c>
    </row>
    <row r="11" spans="1:10" x14ac:dyDescent="0.25">
      <c r="A11" t="s">
        <v>8</v>
      </c>
      <c r="B11" s="1">
        <f t="shared" si="0"/>
        <v>0.13247905005311994</v>
      </c>
      <c r="C11" s="2"/>
      <c r="D11" s="2"/>
      <c r="E11" s="2"/>
      <c r="F11" s="2"/>
      <c r="G11" s="2"/>
      <c r="H11" s="2"/>
      <c r="I11" s="2"/>
      <c r="J11" s="2">
        <f>G1</f>
        <v>22</v>
      </c>
    </row>
    <row r="12" spans="1:10" x14ac:dyDescent="0.25">
      <c r="C12" s="2"/>
      <c r="D12" s="2"/>
      <c r="E12" s="2"/>
      <c r="F12" s="2"/>
      <c r="G12" s="2"/>
      <c r="H12" s="2"/>
      <c r="I12" s="2"/>
      <c r="J12" s="2"/>
    </row>
    <row r="13" spans="1:10" x14ac:dyDescent="0.25">
      <c r="C13" s="2"/>
      <c r="D13" s="2"/>
      <c r="E13" s="2"/>
      <c r="F13" s="2"/>
      <c r="G13" s="2"/>
      <c r="H13" s="2"/>
      <c r="I13" s="2"/>
      <c r="J13" s="2"/>
    </row>
    <row r="14" spans="1:10" x14ac:dyDescent="0.25">
      <c r="E14" s="3"/>
    </row>
    <row r="15" spans="1:10" x14ac:dyDescent="0.25">
      <c r="E15" s="3"/>
    </row>
    <row r="16" spans="1:10" x14ac:dyDescent="0.25">
      <c r="E16" s="3"/>
    </row>
    <row r="17" spans="2:10" x14ac:dyDescent="0.25">
      <c r="E17" s="3"/>
    </row>
    <row r="18" spans="2:10" x14ac:dyDescent="0.25">
      <c r="E18" s="3"/>
    </row>
    <row r="19" spans="2:10" x14ac:dyDescent="0.25">
      <c r="B19" s="4"/>
      <c r="E19" s="5"/>
      <c r="F19" s="4"/>
      <c r="G19" s="4"/>
      <c r="H19" s="4"/>
      <c r="I19" s="4"/>
      <c r="J19" s="4"/>
    </row>
    <row r="20" spans="2:10" x14ac:dyDescent="0.25">
      <c r="E20" s="4"/>
      <c r="F20" s="4"/>
      <c r="G20" s="4"/>
      <c r="H20" s="4"/>
      <c r="I20" s="4"/>
      <c r="J20" s="4"/>
    </row>
    <row r="21" spans="2:10" x14ac:dyDescent="0.25">
      <c r="E21" s="4"/>
      <c r="F21" s="4"/>
      <c r="G21" s="4"/>
      <c r="H21" s="4"/>
      <c r="I21" s="4"/>
      <c r="J21" s="4"/>
    </row>
    <row r="22" spans="2:10" x14ac:dyDescent="0.25">
      <c r="F22" s="4"/>
      <c r="G22" s="4"/>
      <c r="H22" s="4"/>
      <c r="I22" s="4"/>
      <c r="J22" s="4"/>
    </row>
    <row r="23" spans="2:10" x14ac:dyDescent="0.25">
      <c r="G23" s="4"/>
      <c r="H23" s="4"/>
      <c r="I23" s="4"/>
      <c r="J23" s="4"/>
    </row>
    <row r="24" spans="2:10" x14ac:dyDescent="0.25">
      <c r="H24" s="4"/>
      <c r="I24" s="4"/>
      <c r="J24" s="4"/>
    </row>
    <row r="25" spans="2:10" x14ac:dyDescent="0.25">
      <c r="I25" s="4"/>
      <c r="J25" s="4"/>
    </row>
    <row r="26" spans="2:10" x14ac:dyDescent="0.25">
      <c r="J26" s="4"/>
    </row>
    <row r="31" spans="2:10" x14ac:dyDescent="0.25">
      <c r="B31" s="1"/>
      <c r="C31" s="1"/>
      <c r="D31" s="1"/>
      <c r="E31" s="1"/>
      <c r="F31" s="1"/>
      <c r="G31" s="1"/>
      <c r="H31" s="1"/>
      <c r="I31" s="1"/>
      <c r="J31" s="1"/>
    </row>
    <row r="32" spans="2:10" x14ac:dyDescent="0.25">
      <c r="B32" s="1"/>
      <c r="C32" s="1"/>
      <c r="D32" s="1"/>
      <c r="E32" s="1"/>
      <c r="F32" s="1"/>
      <c r="G32" s="1"/>
      <c r="H32" s="1"/>
      <c r="I32" s="1"/>
      <c r="J32" s="1"/>
    </row>
    <row r="33" spans="2:10" x14ac:dyDescent="0.25">
      <c r="B33" s="1"/>
      <c r="C33" s="1"/>
      <c r="D33" s="1"/>
      <c r="E33" s="1"/>
      <c r="F33" s="1"/>
      <c r="G33" s="1"/>
      <c r="H33" s="1"/>
      <c r="I33" s="1"/>
      <c r="J33" s="1"/>
    </row>
    <row r="34" spans="2:10" x14ac:dyDescent="0.25">
      <c r="B34" s="1"/>
      <c r="C34" s="1"/>
      <c r="D34" s="1"/>
      <c r="E34" s="1"/>
      <c r="F34" s="1"/>
      <c r="G34" s="1"/>
      <c r="H34" s="1"/>
      <c r="I34" s="1"/>
      <c r="J34" s="1"/>
    </row>
    <row r="35" spans="2:10" x14ac:dyDescent="0.25">
      <c r="B35" s="1"/>
      <c r="C35" s="1"/>
      <c r="D35" s="1"/>
      <c r="E35" s="1"/>
      <c r="F35" s="1"/>
      <c r="G35" s="1"/>
      <c r="H35" s="1"/>
      <c r="I35" s="1"/>
      <c r="J35" s="1"/>
    </row>
    <row r="36" spans="2:10" x14ac:dyDescent="0.25">
      <c r="B36" s="1"/>
      <c r="C36" s="1"/>
      <c r="D36" s="1"/>
      <c r="E36" s="1"/>
      <c r="F36" s="1"/>
      <c r="G36" s="1"/>
      <c r="H36" s="1"/>
      <c r="I36" s="1"/>
      <c r="J36" s="1"/>
    </row>
    <row r="37" spans="2:10" x14ac:dyDescent="0.25">
      <c r="B37" s="1"/>
      <c r="C37" s="1"/>
      <c r="D37" s="1"/>
      <c r="E37" s="1"/>
      <c r="F37" s="1"/>
      <c r="G37" s="1"/>
      <c r="H37" s="1"/>
      <c r="I37" s="1"/>
      <c r="J37" s="1"/>
    </row>
    <row r="38" spans="2:10" x14ac:dyDescent="0.25">
      <c r="B38" s="1"/>
      <c r="C38" s="1"/>
      <c r="D38" s="1"/>
      <c r="E38" s="1"/>
      <c r="F38" s="1"/>
      <c r="G38" s="1"/>
      <c r="H38" s="1"/>
      <c r="I38" s="1"/>
      <c r="J38" s="1"/>
    </row>
  </sheetData>
  <phoneticPr fontId="1" type="noConversion"/>
  <pageMargins left="0.7" right="0.7" top="0.75" bottom="0.75" header="0.3" footer="0.3"/>
  <pageSetup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Calvin Grier</dc:creator>
  <cp:lastModifiedBy>Calvin Grier</cp:lastModifiedBy>
  <cp:lastPrinted>2023-07-05T06:41:17Z</cp:lastPrinted>
  <dcterms:created xsi:type="dcterms:W3CDTF">2023-01-25T09:09:58Z</dcterms:created>
  <dcterms:modified xsi:type="dcterms:W3CDTF">2023-11-27T12:08:30Z</dcterms:modified>
</cp:coreProperties>
</file>